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5\SWZ i załączniki\Strona internetowa\"/>
    </mc:Choice>
  </mc:AlternateContent>
  <xr:revisionPtr revIDLastSave="0" documentId="13_ncr:1_{662ED3D0-72D4-42F9-9468-C550867918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6" i="1" l="1"/>
  <c r="I75" i="1"/>
  <c r="K75" i="1" s="1"/>
  <c r="I74" i="1"/>
  <c r="K74" i="1" s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  <c r="F78" i="1" s="1"/>
  <c r="L66" i="1" l="1"/>
  <c r="L67" i="1"/>
  <c r="L56" i="1"/>
  <c r="L57" i="1"/>
  <c r="L58" i="1"/>
  <c r="L70" i="1"/>
  <c r="L59" i="1"/>
  <c r="L42" i="1"/>
  <c r="L47" i="1"/>
  <c r="L51" i="1"/>
  <c r="K32" i="1"/>
  <c r="K54" i="1"/>
  <c r="L54" i="1" s="1"/>
  <c r="K62" i="1"/>
  <c r="L62" i="1" s="1"/>
  <c r="K70" i="1"/>
  <c r="L32" i="1"/>
  <c r="L74" i="1"/>
  <c r="K37" i="1"/>
  <c r="L37" i="1" s="1"/>
  <c r="K55" i="1"/>
  <c r="L55" i="1" s="1"/>
  <c r="K63" i="1"/>
  <c r="L63" i="1" s="1"/>
  <c r="K71" i="1"/>
  <c r="L71" i="1" s="1"/>
  <c r="L75" i="1"/>
  <c r="K42" i="1"/>
  <c r="K52" i="1"/>
  <c r="L52" i="1" s="1"/>
  <c r="K56" i="1"/>
  <c r="K60" i="1"/>
  <c r="L60" i="1" s="1"/>
  <c r="K64" i="1"/>
  <c r="L64" i="1" s="1"/>
  <c r="K68" i="1"/>
  <c r="L68" i="1" s="1"/>
  <c r="K72" i="1"/>
  <c r="L72" i="1" s="1"/>
  <c r="K76" i="1"/>
  <c r="L76" i="1" s="1"/>
  <c r="K50" i="1"/>
  <c r="L50" i="1" s="1"/>
  <c r="K58" i="1"/>
  <c r="K66" i="1"/>
  <c r="K51" i="1"/>
  <c r="K59" i="1"/>
  <c r="K67" i="1"/>
  <c r="K47" i="1"/>
  <c r="K53" i="1"/>
  <c r="L53" i="1" s="1"/>
  <c r="K57" i="1"/>
  <c r="K61" i="1"/>
  <c r="L61" i="1" s="1"/>
  <c r="K65" i="1"/>
  <c r="L65" i="1" s="1"/>
  <c r="K69" i="1"/>
  <c r="L69" i="1" s="1"/>
  <c r="K73" i="1"/>
  <c r="L73" i="1" s="1"/>
  <c r="F79" i="1" l="1"/>
  <c r="B26" i="1" s="1"/>
</calcChain>
</file>

<file path=xl/sharedStrings.xml><?xml version="1.0" encoding="utf-8"?>
<sst xmlns="http://schemas.openxmlformats.org/spreadsheetml/2006/main" count="211" uniqueCount="131">
  <si>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</si>
  <si>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</si>
  <si>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</si>
  <si>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</si>
  <si>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</si>
  <si>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</si>
  <si>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</si>
  <si>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</si>
  <si>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</si>
  <si>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</si>
  <si>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</si>
  <si>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</si>
  <si>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</si>
  <si>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</si>
  <si>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</si>
  <si>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</si>
  <si>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</si>
  <si>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</si>
  <si>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</si>
  <si>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</si>
  <si>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</si>
  <si>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</si>
  <si>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</si>
  <si>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</si>
  <si>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</si>
  <si>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</si>
  <si>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</si>
  <si>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</si>
  <si>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</si>
  <si>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</si>
  <si>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</si>
  <si>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</si>
  <si>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</si>
  <si>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</si>
  <si>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</si>
  <si>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</si>
  <si>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</si>
  <si>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</si>
  <si>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</si>
  <si>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</si>
  <si>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</si>
  <si>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</si>
  <si>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</si>
  <si>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</si>
  <si>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</si>
  <si>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</si>
  <si>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</si>
  <si>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</si>
  <si>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</si>
  <si>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</si>
  <si>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</si>
  <si>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</si>
  <si>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</si>
  <si>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</si>
  <si>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</si>
  <si>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</si>
  <si>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</si>
  <si>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</si>
  <si>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</si>
  <si>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</si>
  <si>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135</t>
  </si>
  <si>
    <t>ZAB-MCHRG</t>
  </si>
  <si>
    <t>Zabezpieczenie młodników przed spałowaniem przy użyciu repelentów w warunkach górskich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</si>
  <si>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</si>
  <si>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</si>
  <si>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</si>
  <si>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</si>
  <si>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</si>
  <si>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</si>
  <si>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</si>
  <si>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</si>
  <si>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</si>
  <si>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</si>
  <si>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</si>
  <si>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</si>
  <si>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</si>
  <si>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</si>
  <si>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</si>
  <si>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</si>
  <si>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</si>
  <si>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</si>
  <si>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</si>
  <si>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</si>
  <si>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</si>
  <si>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</si>
  <si>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</si>
  <si>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</si>
  <si>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</si>
  <si>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</si>
  <si>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</si>
  <si>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</si>
  <si>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</si>
  <si>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</si>
  <si>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</si>
  <si>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</si>
  <si>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</si>
  <si>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</si>
  <si>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</si>
  <si>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</si>
  <si>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</si>
  <si>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</si>
  <si>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</si>
  <si>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</si>
  <si>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</si>
  <si>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</si>
  <si>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</si>
  <si>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</si>
  <si>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</si>
  <si>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</si>
  <si>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</si>
  <si>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</si>
  <si>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</si>
  <si>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</si>
  <si>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2025''  składamy niniejszym ofertę na pakiet Pakiet VIII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</si>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</sst>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7"/>
  <sheetViews>
    <sheetView tabSelected="1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105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11" t="s">
        <v>106</v>
      </c>
      <c r="C10" s="11"/>
      <c r="D10" s="11"/>
    </row>
    <row r="11" spans="2:15" s="1" customFormat="1" ht="12.2" customHeight="1" x14ac:dyDescent="0.2">
      <c r="B11" s="11"/>
      <c r="C11" s="11"/>
      <c r="D11" s="11"/>
      <c r="G11" s="22" t="s">
        <v>107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8" t="s">
        <v>108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17" t="s">
        <v>109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110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111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112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14" t="s">
        <v>113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TEXT(F79,"#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114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52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10</v>
      </c>
      <c r="M31" s="2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4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7" t="s">
        <v>115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3" t="s">
        <v>10</v>
      </c>
      <c r="M36" s="2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611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4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7" t="s">
        <v>116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3" t="s">
        <v>10</v>
      </c>
      <c r="M41" s="2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984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4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7" t="s">
        <v>117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54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3" t="s">
        <v>10</v>
      </c>
      <c r="M46" s="2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1617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4">
        <f>ROUND(I47+ K47,2)</f>
        <v>0</v>
      </c>
      <c r="M47" s="25"/>
    </row>
    <row r="48" spans="2:13" s="1" customFormat="1" ht="9" customHeight="1" x14ac:dyDescent="0.2"/>
    <row r="49" spans="2:13" s="1" customFormat="1" ht="5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3" t="s">
        <v>10</v>
      </c>
      <c r="M49" s="23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470</v>
      </c>
      <c r="H50" s="10">
        <v>0</v>
      </c>
      <c r="I50" s="9">
        <f t="shared" ref="I50:I76" si="0">ROUND(G50* H50,2)</f>
        <v>0</v>
      </c>
      <c r="J50" s="5">
        <v>8</v>
      </c>
      <c r="K50" s="9">
        <f t="shared" ref="K50:K76" si="1">ROUND(I50* J50/100,2)</f>
        <v>0</v>
      </c>
      <c r="L50" s="24">
        <f t="shared" ref="L50:L76" si="2">ROUND(I50+ K50,2)</f>
        <v>0</v>
      </c>
      <c r="M50" s="25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4">
        <f t="shared" si="2"/>
        <v>0</v>
      </c>
      <c r="M51" s="25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7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4">
        <f t="shared" si="2"/>
        <v>0</v>
      </c>
      <c r="M52" s="25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7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4">
        <f t="shared" si="2"/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7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4">
        <f t="shared" si="2"/>
        <v>0</v>
      </c>
      <c r="M54" s="25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25</v>
      </c>
      <c r="G55" s="8">
        <v>0.03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4">
        <f t="shared" si="2"/>
        <v>0</v>
      </c>
      <c r="M55" s="25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25</v>
      </c>
      <c r="G56" s="8">
        <v>7.03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4">
        <f t="shared" si="2"/>
        <v>0</v>
      </c>
      <c r="M56" s="25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4">
        <f t="shared" si="2"/>
        <v>0</v>
      </c>
      <c r="M57" s="25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4">
        <f t="shared" si="2"/>
        <v>0</v>
      </c>
      <c r="M58" s="25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4">
        <f t="shared" si="2"/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41</v>
      </c>
      <c r="G60" s="8">
        <v>12.35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4">
        <f t="shared" si="2"/>
        <v>0</v>
      </c>
      <c r="M60" s="2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41</v>
      </c>
      <c r="G61" s="8">
        <v>42.34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4">
        <f t="shared" si="2"/>
        <v>0</v>
      </c>
      <c r="M61" s="25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41</v>
      </c>
      <c r="G62" s="8">
        <v>19.5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4">
        <f t="shared" si="2"/>
        <v>0</v>
      </c>
      <c r="M62" s="25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25</v>
      </c>
      <c r="G63" s="8">
        <v>21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4">
        <f t="shared" si="2"/>
        <v>0</v>
      </c>
      <c r="M63" s="25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25</v>
      </c>
      <c r="G64" s="8">
        <v>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4">
        <f t="shared" si="2"/>
        <v>0</v>
      </c>
      <c r="M64" s="25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4">
        <f t="shared" si="2"/>
        <v>0</v>
      </c>
      <c r="M65" s="25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4">
        <f t="shared" si="2"/>
        <v>0</v>
      </c>
      <c r="M66" s="25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14</v>
      </c>
      <c r="G67" s="8">
        <v>15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4">
        <f t="shared" si="2"/>
        <v>0</v>
      </c>
      <c r="M67" s="25"/>
    </row>
    <row r="68" spans="2:13" s="1" customFormat="1" ht="28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70</v>
      </c>
      <c r="G68" s="8">
        <v>60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4">
        <f t="shared" si="2"/>
        <v>0</v>
      </c>
      <c r="M68" s="25"/>
    </row>
    <row r="69" spans="2:13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14</v>
      </c>
      <c r="G69" s="8">
        <v>20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4">
        <f t="shared" si="2"/>
        <v>0</v>
      </c>
      <c r="M69" s="25"/>
    </row>
    <row r="70" spans="2:13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70</v>
      </c>
      <c r="G70" s="8">
        <v>20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4">
        <f t="shared" si="2"/>
        <v>0</v>
      </c>
      <c r="M70" s="25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70</v>
      </c>
      <c r="G71" s="8">
        <v>150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4">
        <f t="shared" si="2"/>
        <v>0</v>
      </c>
      <c r="M71" s="25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41</v>
      </c>
      <c r="G72" s="8">
        <v>0.1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4">
        <f t="shared" si="2"/>
        <v>0</v>
      </c>
      <c r="M72" s="25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66</v>
      </c>
      <c r="G73" s="8">
        <v>251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4">
        <f t="shared" si="2"/>
        <v>0</v>
      </c>
      <c r="M73" s="25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91</v>
      </c>
      <c r="F74" s="6" t="s">
        <v>66</v>
      </c>
      <c r="G74" s="8">
        <v>170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4">
        <f t="shared" si="2"/>
        <v>0</v>
      </c>
      <c r="M74" s="25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66</v>
      </c>
      <c r="G75" s="8">
        <v>160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4">
        <f t="shared" si="2"/>
        <v>0</v>
      </c>
      <c r="M75" s="25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96</v>
      </c>
      <c r="F76" s="6" t="s">
        <v>66</v>
      </c>
      <c r="G76" s="8">
        <v>71.67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4">
        <f t="shared" si="2"/>
        <v>0</v>
      </c>
      <c r="M76" s="25"/>
    </row>
    <row r="77" spans="2:13" s="1" customFormat="1" ht="55.9" customHeight="1" x14ac:dyDescent="0.2"/>
    <row r="78" spans="2:13" s="1" customFormat="1" ht="21.4" customHeight="1" x14ac:dyDescent="0.2">
      <c r="B78" s="21" t="s">
        <v>99</v>
      </c>
      <c r="C78" s="21"/>
      <c r="D78" s="21"/>
      <c r="E78" s="21"/>
      <c r="F78" s="29">
        <f>ROUND(I32+I37+I42+I47+I50+I51+I52+I53+I54+I55+I56+I57+I58+I59+I60+I61+I62+I63+I64+I65+I66+I67+I68+I69+I70+I71+I72+I73+I74+I75+I76,2)</f>
        <v>0</v>
      </c>
      <c r="G78" s="30"/>
      <c r="H78" s="30"/>
      <c r="I78" s="30"/>
      <c r="J78" s="30"/>
      <c r="K78" s="30"/>
      <c r="L78" s="30"/>
      <c r="M78" s="31"/>
    </row>
    <row r="79" spans="2:13" s="1" customFormat="1" ht="21.4" customHeight="1" x14ac:dyDescent="0.2">
      <c r="B79" s="21" t="s">
        <v>100</v>
      </c>
      <c r="C79" s="21"/>
      <c r="D79" s="21"/>
      <c r="E79" s="21"/>
      <c r="F79" s="32">
        <f>ROUND(L32+L37+L42+L47+L50+L51+L52+L53+L54+L55+L56+L57+L58+L59+L60+L61+L62+L63+L64+L65+L66+L67+L68+L69+L70+L71+L72+L73+L74+L75+L76,2)</f>
        <v>0</v>
      </c>
      <c r="G79" s="33"/>
      <c r="H79" s="33"/>
      <c r="I79" s="33"/>
      <c r="J79" s="33"/>
      <c r="K79" s="33"/>
      <c r="L79" s="33"/>
      <c r="M79" s="34"/>
    </row>
    <row r="80" spans="2:13" s="1" customFormat="1" ht="11.1" customHeight="1" x14ac:dyDescent="0.2"/>
    <row r="81" spans="2:14" s="1" customFormat="1" ht="80.099999999999994" customHeight="1" x14ac:dyDescent="0.2">
      <c r="B81" s="13" t="s">
        <v>118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</row>
    <row r="82" spans="2:14" s="1" customFormat="1" ht="2.65" customHeight="1" x14ac:dyDescent="0.2"/>
    <row r="83" spans="2:14" s="1" customFormat="1" ht="110.1" customHeight="1" x14ac:dyDescent="0.2">
      <c r="B83" s="13" t="s">
        <v>119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2:14" s="1" customFormat="1" ht="5.25" customHeight="1" x14ac:dyDescent="0.2"/>
    <row r="85" spans="2:14" s="1" customFormat="1" ht="110.1" customHeight="1" x14ac:dyDescent="0.2">
      <c r="B85" s="16" t="s">
        <v>120</v>
      </c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</row>
    <row r="86" spans="2:14" s="1" customFormat="1" ht="5.25" customHeight="1" x14ac:dyDescent="0.2"/>
    <row r="87" spans="2:14" s="1" customFormat="1" ht="37.9" customHeight="1" x14ac:dyDescent="0.2">
      <c r="B87" s="26" t="s">
        <v>101</v>
      </c>
      <c r="C87" s="26"/>
      <c r="D87" s="26"/>
      <c r="E87" s="26"/>
      <c r="F87" s="35" t="s">
        <v>102</v>
      </c>
      <c r="G87" s="35"/>
      <c r="H87" s="35"/>
      <c r="I87" s="35"/>
      <c r="J87" s="35"/>
      <c r="K87" s="35"/>
      <c r="L87" s="35"/>
    </row>
    <row r="88" spans="2:14" s="1" customFormat="1" ht="28.7" customHeight="1" x14ac:dyDescent="0.2"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</row>
    <row r="89" spans="2:14" s="1" customFormat="1" ht="28.7" customHeight="1" x14ac:dyDescent="0.2"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</row>
    <row r="90" spans="2:14" s="1" customFormat="1" ht="28.7" customHeight="1" x14ac:dyDescent="0.2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2:14" s="1" customFormat="1" ht="28.7" customHeight="1" x14ac:dyDescent="0.2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2:14" s="1" customFormat="1" ht="2.65" customHeight="1" x14ac:dyDescent="0.2"/>
    <row r="93" spans="2:14" s="1" customFormat="1" ht="203.1" customHeight="1" x14ac:dyDescent="0.2">
      <c r="B93" s="13" t="s">
        <v>121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2:14" s="1" customFormat="1" ht="2.65" customHeight="1" x14ac:dyDescent="0.2"/>
    <row r="95" spans="2:14" s="1" customFormat="1" ht="36.950000000000003" customHeight="1" x14ac:dyDescent="0.2">
      <c r="B95" s="27" t="s">
        <v>122</v>
      </c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</row>
    <row r="96" spans="2:14" s="1" customFormat="1" ht="2.65" customHeight="1" x14ac:dyDescent="0.2"/>
    <row r="97" spans="2:14" s="1" customFormat="1" ht="37.9" customHeight="1" x14ac:dyDescent="0.2">
      <c r="B97" s="26" t="s">
        <v>103</v>
      </c>
      <c r="C97" s="26"/>
      <c r="D97" s="26"/>
      <c r="E97" s="26"/>
      <c r="F97" s="36" t="s">
        <v>104</v>
      </c>
      <c r="G97" s="36"/>
      <c r="H97" s="36"/>
      <c r="I97" s="36"/>
      <c r="J97" s="36"/>
      <c r="K97" s="36"/>
      <c r="L97" s="36"/>
    </row>
    <row r="98" spans="2:14" s="1" customFormat="1" ht="28.7" customHeight="1" x14ac:dyDescent="0.2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2:14" s="1" customFormat="1" ht="28.7" customHeight="1" x14ac:dyDescent="0.2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2:14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.65" customHeight="1" x14ac:dyDescent="0.2"/>
    <row r="103" spans="2:14" s="1" customFormat="1" ht="159.94999999999999" customHeight="1" x14ac:dyDescent="0.2">
      <c r="B103" s="13" t="s">
        <v>123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2:14" s="1" customFormat="1" ht="2.65" customHeight="1" x14ac:dyDescent="0.2"/>
    <row r="105" spans="2:14" s="1" customFormat="1" ht="54.95" customHeight="1" x14ac:dyDescent="0.2">
      <c r="B105" s="13" t="s">
        <v>124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2.65" customHeight="1" x14ac:dyDescent="0.2"/>
    <row r="107" spans="2:14" s="1" customFormat="1" ht="60" customHeight="1" x14ac:dyDescent="0.2">
      <c r="B107" s="16" t="s">
        <v>125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65" customHeight="1" x14ac:dyDescent="0.2"/>
    <row r="109" spans="2:14" s="1" customFormat="1" ht="48" customHeight="1" x14ac:dyDescent="0.2">
      <c r="B109" s="16" t="s">
        <v>126</v>
      </c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2:14" s="1" customFormat="1" ht="2.65" customHeight="1" x14ac:dyDescent="0.2"/>
    <row r="111" spans="2:14" s="1" customFormat="1" ht="125.1" customHeight="1" x14ac:dyDescent="0.2">
      <c r="B111" s="13" t="s">
        <v>127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s="1" customFormat="1" ht="2.65" customHeight="1" x14ac:dyDescent="0.2"/>
    <row r="113" spans="2:14" s="1" customFormat="1" ht="84.95" customHeight="1" x14ac:dyDescent="0.2">
      <c r="B113" s="13" t="s">
        <v>128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86.85" customHeight="1" x14ac:dyDescent="0.2"/>
    <row r="115" spans="2:14" s="1" customFormat="1" ht="17.649999999999999" customHeight="1" x14ac:dyDescent="0.2">
      <c r="I115" s="19" t="s">
        <v>129</v>
      </c>
      <c r="J115" s="19"/>
    </row>
    <row r="116" spans="2:14" s="1" customFormat="1" ht="145.15" customHeight="1" x14ac:dyDescent="0.2"/>
    <row r="117" spans="2:14" s="1" customFormat="1" ht="81.599999999999994" customHeight="1" x14ac:dyDescent="0.2">
      <c r="B117" s="18" t="s">
        <v>130</v>
      </c>
      <c r="C117" s="18"/>
      <c r="D117" s="18"/>
      <c r="E117" s="18"/>
      <c r="F117" s="18"/>
      <c r="G117" s="18"/>
      <c r="H117" s="18"/>
      <c r="I117" s="18"/>
      <c r="J117" s="18"/>
    </row>
  </sheetData>
  <mergeCells count="93">
    <mergeCell ref="B3:E3"/>
    <mergeCell ref="B5:E5"/>
    <mergeCell ref="B7:E7"/>
    <mergeCell ref="L76:M76"/>
    <mergeCell ref="B16:I16"/>
    <mergeCell ref="B18:I18"/>
    <mergeCell ref="B20:I20"/>
    <mergeCell ref="B22:I22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L42:M42"/>
    <mergeCell ref="I2:O2"/>
    <mergeCell ref="L31:M31"/>
    <mergeCell ref="L32:M32"/>
    <mergeCell ref="L36:M36"/>
    <mergeCell ref="L37:M3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41:M41"/>
    <mergeCell ref="B90:E90"/>
    <mergeCell ref="B91:E91"/>
    <mergeCell ref="B93:N93"/>
    <mergeCell ref="B95:N95"/>
    <mergeCell ref="B97:E97"/>
    <mergeCell ref="B4:D4"/>
    <mergeCell ref="B44:K44"/>
    <mergeCell ref="B6:D6"/>
    <mergeCell ref="B78:E78"/>
    <mergeCell ref="B79:E79"/>
    <mergeCell ref="B8:D8"/>
    <mergeCell ref="G11:N1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B107:N107"/>
    <mergeCell ref="B109:N109"/>
    <mergeCell ref="B111:N111"/>
    <mergeCell ref="B113:N113"/>
    <mergeCell ref="B117:J117"/>
    <mergeCell ref="I115:J115"/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39:K39"/>
    <mergeCell ref="B81:N81"/>
    <mergeCell ref="B83:N83"/>
    <mergeCell ref="B85:N85"/>
    <mergeCell ref="B87:E87"/>
    <mergeCell ref="B88:E88"/>
    <mergeCell ref="B89:E89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cp:lastPrinted>2024-10-25T06:57:03Z</cp:lastPrinted>
  <dcterms:created xsi:type="dcterms:W3CDTF">2024-10-21T08:34:32Z</dcterms:created>
  <dcterms:modified xsi:type="dcterms:W3CDTF">2024-10-25T06:57:05Z</dcterms:modified>
</cp:coreProperties>
</file>